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3125" windowHeight="11595" activeTab="1"/>
  </bookViews>
  <sheets>
    <sheet name="вода" sheetId="1" r:id="rId1"/>
    <sheet name="стоки" sheetId="3" r:id="rId2"/>
    <sheet name="Лист1" sheetId="4" r:id="rId3"/>
  </sheets>
  <definedNames>
    <definedName name="_xlnm.Print_Area" localSheetId="0">вода!$AJ$20</definedName>
    <definedName name="_xlnm.Print_Area" localSheetId="1">стоки!$A$1:$AD$11</definedName>
  </definedNames>
  <calcPr calcId="145621"/>
</workbook>
</file>

<file path=xl/calcChain.xml><?xml version="1.0" encoding="utf-8"?>
<calcChain xmlns="http://schemas.openxmlformats.org/spreadsheetml/2006/main">
  <c r="C20" i="4" l="1"/>
  <c r="F19" i="4"/>
  <c r="G19" i="4" s="1"/>
  <c r="C12" i="4"/>
  <c r="F11" i="4"/>
  <c r="G11" i="4" s="1"/>
  <c r="F10" i="4"/>
  <c r="G10" i="4" s="1"/>
  <c r="F9" i="4"/>
  <c r="G9" i="4" s="1"/>
  <c r="G8" i="4"/>
  <c r="F8" i="4"/>
</calcChain>
</file>

<file path=xl/sharedStrings.xml><?xml version="1.0" encoding="utf-8"?>
<sst xmlns="http://schemas.openxmlformats.org/spreadsheetml/2006/main" count="143" uniqueCount="82">
  <si>
    <t xml:space="preserve">Наименование </t>
  </si>
  <si>
    <t>Количество поданных и зарегистрированных заявок на подключение к системе холодного водоснабжения</t>
  </si>
  <si>
    <t>Количество исполненных заявок на подключение к системе холодного водоснабжения</t>
  </si>
  <si>
    <t>Количество заявок на подключение к системе холодного водоснабжения, по которым принято решение об отказе в подключении</t>
  </si>
  <si>
    <t>Резерв мощности системы коммунальной инфраструктуры²</t>
  </si>
  <si>
    <t>2 - при наличии у  организации раздельных систем холодного водоснабжения информация о резерве мощности таких систем публикуется в отношении каждой системы холодного водоснабжения.</t>
  </si>
  <si>
    <t>Барабашское  СП</t>
  </si>
  <si>
    <t>Безверховское  СП</t>
  </si>
  <si>
    <t>Дмитриевское СП</t>
  </si>
  <si>
    <t>Краскинское ГП</t>
  </si>
  <si>
    <t>Кавалеровский МР</t>
  </si>
  <si>
    <t>Лазовское СП</t>
  </si>
  <si>
    <t>Новошахтинское ГП</t>
  </si>
  <si>
    <t>Посьетское ГП</t>
  </si>
  <si>
    <t>Приморское ГП</t>
  </si>
  <si>
    <t>Реттиховское СП</t>
  </si>
  <si>
    <t>Славянское ГП</t>
  </si>
  <si>
    <t>шт</t>
  </si>
  <si>
    <t>Количество поданных и зарегистрированных заявок на подключение к системе водоотведения и объекту очистки сточных вод</t>
  </si>
  <si>
    <t>Количество исполненных заявок на подключение к системе водоотведения и объекту очистки сточных вод</t>
  </si>
  <si>
    <t>Количество заявок на подключение к системе водоотведения и объекту очистки сточных вод, по которым принято решение об отказе в подключении</t>
  </si>
  <si>
    <t>Резерв мощности системы водоотведения и (или) объекта сточных вод²</t>
  </si>
  <si>
    <t>2 - при наличии у  организации раздельных систем  водоотведения и (или) нескольких объектов сточных вод информация о резерве мощности таких систем публикуется в отношении каждой системы водоотведения и объекта очистки сточных вод.</t>
  </si>
  <si>
    <t>с.Устиновка</t>
  </si>
  <si>
    <t>с.Зеркальное</t>
  </si>
  <si>
    <t>Сп город</t>
  </si>
  <si>
    <t>п.Рудный</t>
  </si>
  <si>
    <t xml:space="preserve"> Спасск Дальний ГО и МО </t>
  </si>
  <si>
    <t>Сп м-он "Лазо"</t>
  </si>
  <si>
    <t xml:space="preserve"> Спасск-Дальний  ГО и МО </t>
  </si>
  <si>
    <t>Примечание:</t>
  </si>
  <si>
    <t>тыс. м3/сут</t>
  </si>
  <si>
    <t>Ед. изм.</t>
  </si>
  <si>
    <t>1 - раскрывается регулируемой организацией ежеквартально;</t>
  </si>
  <si>
    <t>1 - информация раскрывается регулируемой организацией ежеквартально;</t>
  </si>
  <si>
    <t xml:space="preserve">п.Кавалерово, п.Горнореченск, п.Фабричный, п.Хрустальный </t>
  </si>
  <si>
    <t>Преображенское ГП</t>
  </si>
  <si>
    <t>Романовское СП</t>
  </si>
  <si>
    <t>Хорольског СП</t>
  </si>
  <si>
    <t>Хорольское СП</t>
  </si>
  <si>
    <t>c.Дмитриевска</t>
  </si>
  <si>
    <t>с. Меркушевка</t>
  </si>
  <si>
    <t xml:space="preserve">с. Майское </t>
  </si>
  <si>
    <t>Анучинское СП</t>
  </si>
  <si>
    <t>с. Графское</t>
  </si>
  <si>
    <t>ЗАТО г. Фокино</t>
  </si>
  <si>
    <t>Раздольненское СП</t>
  </si>
  <si>
    <t>Дальнегорский ГО</t>
  </si>
  <si>
    <t>г. Дальнегорск</t>
  </si>
  <si>
    <t>с. Краснореченск</t>
  </si>
  <si>
    <t>с. Тайга</t>
  </si>
  <si>
    <t>с.Рудная Пристань</t>
  </si>
  <si>
    <t>с. Сержантово</t>
  </si>
  <si>
    <t>с. Мономахово</t>
  </si>
  <si>
    <t>с. Каменка</t>
  </si>
  <si>
    <t>Шкотовское  СП</t>
  </si>
  <si>
    <t>с. Многоудобное</t>
  </si>
  <si>
    <t xml:space="preserve">с. Глубинное </t>
  </si>
  <si>
    <t>Ивановское СП</t>
  </si>
  <si>
    <t>Путятнин</t>
  </si>
  <si>
    <t>ВОДА</t>
  </si>
  <si>
    <t>Наименование</t>
  </si>
  <si>
    <t>мощность</t>
  </si>
  <si>
    <t>Вода,тыс.м3</t>
  </si>
  <si>
    <t>Кол-во</t>
  </si>
  <si>
    <t>Факт.расход</t>
  </si>
  <si>
    <t>резерв мощности</t>
  </si>
  <si>
    <t>т.м3/сут</t>
  </si>
  <si>
    <t>сут.</t>
  </si>
  <si>
    <t xml:space="preserve"> воды, т.м3/сут</t>
  </si>
  <si>
    <t>п.Кавалерово, п.Горнореченск, п.Фабричный, п.Хрустальный</t>
  </si>
  <si>
    <t>Итого:</t>
  </si>
  <si>
    <t>СТОКИ</t>
  </si>
  <si>
    <t>п.Кавалерово</t>
  </si>
  <si>
    <t xml:space="preserve"> </t>
  </si>
  <si>
    <t>Расчет резерва мощности по Кавалерово за 4 квартал 2014г.</t>
  </si>
  <si>
    <t>1кв.2015г.</t>
  </si>
  <si>
    <t>1 кв.2015г.</t>
  </si>
  <si>
    <t>п. Путятин</t>
  </si>
  <si>
    <t>с. Синий Гай</t>
  </si>
  <si>
    <r>
      <t xml:space="preserve">п. 21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</t>
    </r>
    <r>
      <rPr>
        <b/>
        <u/>
        <sz val="14"/>
        <color indexed="8"/>
        <rFont val="Times New Roman"/>
        <family val="1"/>
        <charset val="204"/>
      </rPr>
      <t>на подключение к системе холодного водоснабжения</t>
    </r>
    <r>
      <rPr>
        <sz val="14"/>
        <color indexed="8"/>
        <rFont val="Times New Roman"/>
        <family val="1"/>
        <charset val="204"/>
      </rPr>
      <t xml:space="preserve">¹ </t>
    </r>
    <r>
      <rPr>
        <b/>
        <sz val="14"/>
        <color indexed="8"/>
        <rFont val="Times New Roman"/>
        <family val="1"/>
        <charset val="204"/>
      </rPr>
      <t>на 2 квартал 2015год</t>
    </r>
  </si>
  <si>
    <r>
      <t xml:space="preserve">п. 42  Информация о наличии (отсутствии) технической возможности подкдлючения к централизованной системе водоотведениядоступа к регулируемым, а также о регистрации и ходе реализации заявок на подключение </t>
    </r>
    <r>
      <rPr>
        <b/>
        <u/>
        <sz val="14"/>
        <color indexed="8"/>
        <rFont val="Times New Roman"/>
        <family val="1"/>
        <charset val="204"/>
      </rPr>
      <t>к системе водоотведения и (или) объекту очистки сточных вод¹</t>
    </r>
    <r>
      <rPr>
        <sz val="14"/>
        <color indexed="8"/>
        <rFont val="Times New Roman"/>
        <family val="1"/>
        <charset val="204"/>
      </rPr>
      <t xml:space="preserve"> н</t>
    </r>
    <r>
      <rPr>
        <b/>
        <sz val="14"/>
        <color indexed="8"/>
        <rFont val="Times New Roman"/>
        <family val="1"/>
        <charset val="204"/>
      </rPr>
      <t>а 2 квартал 2015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</si>
</sst>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/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2" fillId="2" borderId="2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164" fontId="0" fillId="0" borderId="1" xfId="0" applyNumberForma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"/>
  <sheetViews>
    <sheetView zoomScale="70" zoomScaleNormal="70" zoomScaleSheetLayoutView="75" workbookViewId="0">
      <selection activeCell="AC4" sqref="AC4:AC7"/>
    </sheetView>
  </sheetViews>
  <sheetFormatPr defaultRowHeight="15.75" x14ac:dyDescent="0.25"/>
  <cols>
    <col min="1" max="1" width="26.42578125" style="24" customWidth="1"/>
    <col min="2" max="4" width="10.28515625" style="14" customWidth="1"/>
    <col min="5" max="5" width="10" style="14" customWidth="1"/>
    <col min="6" max="6" width="9" style="14" customWidth="1"/>
    <col min="7" max="7" width="8" style="14" hidden="1" customWidth="1"/>
    <col min="8" max="8" width="9.140625" style="14" customWidth="1"/>
    <col min="9" max="9" width="9" style="14" customWidth="1"/>
    <col min="10" max="13" width="8.140625" style="14" customWidth="1"/>
    <col min="14" max="15" width="6.5703125" style="14" customWidth="1"/>
    <col min="16" max="17" width="7" style="14" customWidth="1"/>
    <col min="18" max="18" width="9" style="14" customWidth="1"/>
    <col min="19" max="19" width="12.7109375" style="14" customWidth="1"/>
    <col min="20" max="21" width="9.28515625" style="14" customWidth="1"/>
    <col min="22" max="24" width="8" style="14" customWidth="1"/>
    <col min="25" max="29" width="8.7109375" style="14" customWidth="1"/>
    <col min="30" max="31" width="9.7109375" style="14" customWidth="1"/>
    <col min="32" max="33" width="8.7109375" style="14" customWidth="1"/>
    <col min="34" max="16384" width="9.140625" style="14"/>
  </cols>
  <sheetData>
    <row r="1" spans="1:40" ht="49.5" customHeight="1" x14ac:dyDescent="0.25">
      <c r="A1" s="52" t="s">
        <v>80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40" ht="30.75" customHeight="1" x14ac:dyDescent="0.25">
      <c r="A2" s="53" t="s">
        <v>0</v>
      </c>
      <c r="B2" s="53" t="s">
        <v>32</v>
      </c>
      <c r="C2" s="46" t="s">
        <v>43</v>
      </c>
      <c r="D2" s="46" t="s">
        <v>37</v>
      </c>
      <c r="E2" s="46" t="s">
        <v>13</v>
      </c>
      <c r="F2" s="46" t="s">
        <v>14</v>
      </c>
      <c r="G2" s="46" t="s">
        <v>16</v>
      </c>
      <c r="H2" s="46" t="s">
        <v>9</v>
      </c>
      <c r="I2" s="46" t="s">
        <v>6</v>
      </c>
      <c r="J2" s="46" t="s">
        <v>7</v>
      </c>
      <c r="K2" s="46" t="s">
        <v>46</v>
      </c>
      <c r="L2" s="46" t="s">
        <v>56</v>
      </c>
      <c r="M2" s="46" t="s">
        <v>55</v>
      </c>
      <c r="N2" s="42" t="s">
        <v>8</v>
      </c>
      <c r="O2" s="43"/>
      <c r="P2" s="43"/>
      <c r="Q2" s="44"/>
      <c r="R2" s="46" t="s">
        <v>15</v>
      </c>
      <c r="S2" s="48" t="s">
        <v>10</v>
      </c>
      <c r="T2" s="48"/>
      <c r="U2" s="48"/>
      <c r="V2" s="48"/>
      <c r="W2" s="46" t="s">
        <v>57</v>
      </c>
      <c r="X2" s="46" t="s">
        <v>44</v>
      </c>
      <c r="Y2" s="46" t="s">
        <v>11</v>
      </c>
      <c r="Z2" s="46" t="s">
        <v>36</v>
      </c>
      <c r="AA2" s="46" t="s">
        <v>78</v>
      </c>
      <c r="AB2" s="46" t="s">
        <v>58</v>
      </c>
      <c r="AC2" s="46" t="s">
        <v>38</v>
      </c>
      <c r="AD2" s="46" t="s">
        <v>12</v>
      </c>
      <c r="AE2" s="46" t="s">
        <v>45</v>
      </c>
      <c r="AF2" s="42" t="s">
        <v>27</v>
      </c>
      <c r="AG2" s="44"/>
      <c r="AH2" s="42" t="s">
        <v>47</v>
      </c>
      <c r="AI2" s="43"/>
      <c r="AJ2" s="43"/>
      <c r="AK2" s="43"/>
      <c r="AL2" s="43"/>
      <c r="AM2" s="43"/>
      <c r="AN2" s="44"/>
    </row>
    <row r="3" spans="1:40" ht="111" customHeight="1" x14ac:dyDescent="0.25">
      <c r="A3" s="54"/>
      <c r="B3" s="54"/>
      <c r="C3" s="49"/>
      <c r="D3" s="47"/>
      <c r="E3" s="47"/>
      <c r="F3" s="47"/>
      <c r="G3" s="47"/>
      <c r="H3" s="47"/>
      <c r="I3" s="47"/>
      <c r="J3" s="47"/>
      <c r="K3" s="47"/>
      <c r="L3" s="50"/>
      <c r="M3" s="51"/>
      <c r="N3" s="12" t="s">
        <v>40</v>
      </c>
      <c r="O3" s="12" t="s">
        <v>79</v>
      </c>
      <c r="P3" s="12" t="s">
        <v>41</v>
      </c>
      <c r="Q3" s="12" t="s">
        <v>42</v>
      </c>
      <c r="R3" s="47"/>
      <c r="S3" s="17" t="s">
        <v>35</v>
      </c>
      <c r="T3" s="17" t="s">
        <v>26</v>
      </c>
      <c r="U3" s="17" t="s">
        <v>23</v>
      </c>
      <c r="V3" s="17" t="s">
        <v>24</v>
      </c>
      <c r="W3" s="51"/>
      <c r="X3" s="47"/>
      <c r="Y3" s="47"/>
      <c r="Z3" s="47"/>
      <c r="AA3" s="47"/>
      <c r="AB3" s="50"/>
      <c r="AC3" s="47"/>
      <c r="AD3" s="47"/>
      <c r="AE3" s="47"/>
      <c r="AF3" s="16" t="s">
        <v>25</v>
      </c>
      <c r="AG3" s="15" t="s">
        <v>28</v>
      </c>
      <c r="AH3" s="16" t="s">
        <v>48</v>
      </c>
      <c r="AI3" s="16" t="s">
        <v>49</v>
      </c>
      <c r="AJ3" s="16" t="s">
        <v>50</v>
      </c>
      <c r="AK3" s="16" t="s">
        <v>51</v>
      </c>
      <c r="AL3" s="16" t="s">
        <v>52</v>
      </c>
      <c r="AM3" s="16" t="s">
        <v>53</v>
      </c>
      <c r="AN3" s="16" t="s">
        <v>54</v>
      </c>
    </row>
    <row r="4" spans="1:40" ht="91.5" customHeight="1" x14ac:dyDescent="0.25">
      <c r="A4" s="18" t="s">
        <v>1</v>
      </c>
      <c r="B4" s="19" t="s">
        <v>17</v>
      </c>
      <c r="C4" s="18">
        <v>123</v>
      </c>
      <c r="D4" s="18">
        <v>0</v>
      </c>
      <c r="E4" s="18">
        <v>1</v>
      </c>
      <c r="F4" s="18">
        <v>0</v>
      </c>
      <c r="G4" s="18"/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1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4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0</v>
      </c>
      <c r="AB4" s="18">
        <v>5</v>
      </c>
      <c r="AC4" s="18">
        <v>6</v>
      </c>
      <c r="AD4" s="18">
        <v>1</v>
      </c>
      <c r="AE4" s="18">
        <v>0</v>
      </c>
      <c r="AF4" s="18">
        <v>34</v>
      </c>
      <c r="AG4" s="18">
        <v>1</v>
      </c>
      <c r="AH4" s="26">
        <v>8</v>
      </c>
      <c r="AI4" s="26">
        <v>2</v>
      </c>
      <c r="AJ4" s="26">
        <v>0</v>
      </c>
      <c r="AK4" s="26">
        <v>0</v>
      </c>
      <c r="AL4" s="26">
        <v>0</v>
      </c>
      <c r="AM4" s="26">
        <v>0</v>
      </c>
      <c r="AN4" s="26">
        <v>0</v>
      </c>
    </row>
    <row r="5" spans="1:40" ht="90.75" customHeight="1" x14ac:dyDescent="0.25">
      <c r="A5" s="18" t="s">
        <v>2</v>
      </c>
      <c r="B5" s="19" t="s">
        <v>17</v>
      </c>
      <c r="C5" s="18">
        <v>6</v>
      </c>
      <c r="D5" s="18">
        <v>0</v>
      </c>
      <c r="E5" s="18">
        <v>1</v>
      </c>
      <c r="F5" s="18">
        <v>0</v>
      </c>
      <c r="G5" s="18"/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2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4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4</v>
      </c>
      <c r="AC5" s="18">
        <v>5</v>
      </c>
      <c r="AD5" s="18">
        <v>1</v>
      </c>
      <c r="AE5" s="18">
        <v>0</v>
      </c>
      <c r="AF5" s="18">
        <v>3</v>
      </c>
      <c r="AG5" s="18">
        <v>0</v>
      </c>
      <c r="AH5" s="26">
        <v>6</v>
      </c>
      <c r="AI5" s="26">
        <v>1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</row>
    <row r="6" spans="1:40" ht="111.75" customHeight="1" x14ac:dyDescent="0.25">
      <c r="A6" s="18" t="s">
        <v>3</v>
      </c>
      <c r="B6" s="19" t="s">
        <v>17</v>
      </c>
      <c r="C6" s="18">
        <v>0</v>
      </c>
      <c r="D6" s="18">
        <v>0</v>
      </c>
      <c r="E6" s="18">
        <v>0</v>
      </c>
      <c r="F6" s="18">
        <v>0</v>
      </c>
      <c r="G6" s="18"/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1</v>
      </c>
      <c r="AD6" s="18">
        <v>0</v>
      </c>
      <c r="AE6" s="18">
        <v>0</v>
      </c>
      <c r="AF6" s="18">
        <v>0</v>
      </c>
      <c r="AG6" s="18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</row>
    <row r="7" spans="1:40" ht="57.75" customHeight="1" x14ac:dyDescent="0.25">
      <c r="A7" s="18" t="s">
        <v>4</v>
      </c>
      <c r="B7" s="19" t="s">
        <v>31</v>
      </c>
      <c r="C7" s="18">
        <v>0.5</v>
      </c>
      <c r="D7" s="27">
        <v>1.0269802197802198</v>
      </c>
      <c r="E7" s="27">
        <v>8.6318681318681326E-2</v>
      </c>
      <c r="F7" s="27">
        <v>0.41504659340659339</v>
      </c>
      <c r="G7" s="27"/>
      <c r="H7" s="27">
        <v>0.17125274725274731</v>
      </c>
      <c r="I7" s="27">
        <v>1.5256846153846153</v>
      </c>
      <c r="J7" s="27">
        <v>0.41504659340659339</v>
      </c>
      <c r="K7" s="27">
        <v>0.20426373626373626</v>
      </c>
      <c r="L7" s="27">
        <v>0.11231868131868131</v>
      </c>
      <c r="M7" s="27">
        <v>8.9883516483516446E-2</v>
      </c>
      <c r="N7" s="18">
        <v>0.37079120879120886</v>
      </c>
      <c r="O7" s="18">
        <v>0</v>
      </c>
      <c r="P7" s="18">
        <v>0.24932967032967032</v>
      </c>
      <c r="Q7" s="18">
        <v>0.24729670329670331</v>
      </c>
      <c r="R7" s="18">
        <v>0.90563736263736261</v>
      </c>
      <c r="S7" s="18">
        <v>3.7890000000000001</v>
      </c>
      <c r="T7" s="18">
        <v>0.57399999999999995</v>
      </c>
      <c r="U7" s="18">
        <v>0.19500000000000001</v>
      </c>
      <c r="V7" s="18">
        <v>0.114</v>
      </c>
      <c r="W7" s="18">
        <v>5.3999999999999999E-2</v>
      </c>
      <c r="X7" s="18">
        <v>0.36299999999999999</v>
      </c>
      <c r="Y7" s="27">
        <v>0.46300000000000002</v>
      </c>
      <c r="Z7" s="27">
        <v>5.4420000000000002</v>
      </c>
      <c r="AA7" s="27">
        <v>8.7463736263736269E-2</v>
      </c>
      <c r="AB7" s="27">
        <v>4.2574158241758244</v>
      </c>
      <c r="AC7" s="27">
        <v>6.3461857142857134</v>
      </c>
      <c r="AD7" s="27">
        <v>6.2321731868131858</v>
      </c>
      <c r="AE7" s="27">
        <v>4.5863406593406584</v>
      </c>
      <c r="AF7" s="27">
        <v>1.61</v>
      </c>
      <c r="AG7" s="27">
        <v>0.14399999999999999</v>
      </c>
      <c r="AH7" s="26">
        <v>35.535223288888886</v>
      </c>
      <c r="AI7" s="26">
        <v>2.9944574666666668</v>
      </c>
      <c r="AJ7" s="26">
        <v>2.1957777777777778</v>
      </c>
      <c r="AK7" s="26">
        <v>1.8978222222222221</v>
      </c>
      <c r="AL7" s="26">
        <v>6.7755555555555569E-2</v>
      </c>
      <c r="AM7" s="26">
        <v>-1.5200000000000005E-2</v>
      </c>
      <c r="AN7" s="26">
        <v>2.0387222222222219</v>
      </c>
    </row>
    <row r="8" spans="1:40" x14ac:dyDescent="0.25">
      <c r="A8" s="20"/>
      <c r="B8" s="21"/>
      <c r="C8" s="21"/>
      <c r="D8" s="21"/>
      <c r="E8" s="21"/>
      <c r="F8" s="21"/>
      <c r="G8" s="21"/>
      <c r="H8" s="21"/>
    </row>
    <row r="9" spans="1:40" x14ac:dyDescent="0.25">
      <c r="A9" s="20" t="s">
        <v>30</v>
      </c>
      <c r="B9" s="21"/>
      <c r="C9" s="21"/>
      <c r="D9" s="21"/>
      <c r="E9" s="21"/>
      <c r="F9" s="21"/>
      <c r="G9" s="21"/>
      <c r="H9" s="21"/>
    </row>
    <row r="10" spans="1:40" ht="20.25" customHeight="1" x14ac:dyDescent="0.25">
      <c r="A10" s="22" t="s">
        <v>33</v>
      </c>
      <c r="B10" s="22"/>
      <c r="C10" s="22"/>
      <c r="D10" s="22"/>
      <c r="E10" s="23"/>
      <c r="F10" s="23"/>
      <c r="G10" s="23"/>
      <c r="H10" s="23"/>
    </row>
    <row r="11" spans="1:40" ht="32.25" customHeight="1" x14ac:dyDescent="0.25">
      <c r="A11" s="45" t="s">
        <v>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</row>
  </sheetData>
  <mergeCells count="29">
    <mergeCell ref="A1:AG1"/>
    <mergeCell ref="AF2:AG2"/>
    <mergeCell ref="A2:A3"/>
    <mergeCell ref="Y2:Y3"/>
    <mergeCell ref="AD2:AD3"/>
    <mergeCell ref="E2:E3"/>
    <mergeCell ref="F2:F3"/>
    <mergeCell ref="R2:R3"/>
    <mergeCell ref="G2:G3"/>
    <mergeCell ref="B2:B3"/>
    <mergeCell ref="I2:I3"/>
    <mergeCell ref="J2:J3"/>
    <mergeCell ref="D2:D3"/>
    <mergeCell ref="M2:M3"/>
    <mergeCell ref="AB2:AB3"/>
    <mergeCell ref="AH2:AN2"/>
    <mergeCell ref="A11:AG11"/>
    <mergeCell ref="H2:H3"/>
    <mergeCell ref="S2:V2"/>
    <mergeCell ref="Z2:Z3"/>
    <mergeCell ref="AA2:AA3"/>
    <mergeCell ref="AC2:AC3"/>
    <mergeCell ref="N2:Q2"/>
    <mergeCell ref="K2:K3"/>
    <mergeCell ref="C2:C3"/>
    <mergeCell ref="X2:X3"/>
    <mergeCell ref="AE2:AE3"/>
    <mergeCell ref="L2:L3"/>
    <mergeCell ref="W2:W3"/>
  </mergeCells>
  <printOptions horizontalCentered="1" verticalCentered="1"/>
  <pageMargins left="3.937007874015748E-2" right="0" top="3.937007874015748E-2" bottom="3.937007874015748E-2" header="0.2755905511811023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zoomScale="70" zoomScaleNormal="70" zoomScaleSheetLayoutView="100" workbookViewId="0">
      <selection activeCell="AA4" sqref="AA4:AA7"/>
    </sheetView>
  </sheetViews>
  <sheetFormatPr defaultRowHeight="15.75" x14ac:dyDescent="0.25"/>
  <cols>
    <col min="1" max="1" width="35.140625" style="8" customWidth="1"/>
    <col min="2" max="4" width="7.7109375" style="5" customWidth="1"/>
    <col min="5" max="6" width="7.28515625" style="5" customWidth="1"/>
    <col min="7" max="7" width="10.28515625" style="5" hidden="1" customWidth="1"/>
    <col min="8" max="12" width="7.28515625" style="5" customWidth="1"/>
    <col min="13" max="13" width="8.140625" style="11" customWidth="1"/>
    <col min="14" max="16" width="7.28515625" style="5" customWidth="1"/>
    <col min="17" max="17" width="9.5703125" style="5" customWidth="1"/>
    <col min="18" max="18" width="11.140625" style="5" customWidth="1"/>
    <col min="19" max="20" width="6.42578125" style="5" customWidth="1"/>
    <col min="21" max="21" width="6.5703125" style="5" customWidth="1"/>
    <col min="22" max="25" width="7.42578125" style="5" customWidth="1"/>
    <col min="26" max="26" width="8.7109375" style="11" customWidth="1"/>
    <col min="27" max="28" width="7.42578125" style="5" customWidth="1"/>
    <col min="29" max="30" width="9.28515625" style="5" customWidth="1"/>
    <col min="31" max="36" width="9.140625" style="11"/>
    <col min="37" max="16384" width="9.140625" style="5"/>
  </cols>
  <sheetData>
    <row r="1" spans="1:36" ht="64.5" customHeight="1" x14ac:dyDescent="0.25">
      <c r="A1" s="55" t="s">
        <v>81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6" ht="33.75" customHeight="1" x14ac:dyDescent="0.25">
      <c r="A2" s="58" t="s">
        <v>0</v>
      </c>
      <c r="B2" s="56" t="s">
        <v>32</v>
      </c>
      <c r="C2" s="46" t="s">
        <v>43</v>
      </c>
      <c r="D2" s="46" t="s">
        <v>37</v>
      </c>
      <c r="E2" s="46" t="s">
        <v>13</v>
      </c>
      <c r="F2" s="46" t="s">
        <v>14</v>
      </c>
      <c r="G2" s="46" t="s">
        <v>16</v>
      </c>
      <c r="H2" s="46" t="s">
        <v>9</v>
      </c>
      <c r="I2" s="46" t="s">
        <v>6</v>
      </c>
      <c r="J2" s="46" t="s">
        <v>7</v>
      </c>
      <c r="K2" s="46" t="s">
        <v>46</v>
      </c>
      <c r="L2" s="46" t="s">
        <v>56</v>
      </c>
      <c r="M2" s="46" t="s">
        <v>55</v>
      </c>
      <c r="N2" s="42" t="s">
        <v>8</v>
      </c>
      <c r="O2" s="43"/>
      <c r="P2" s="44"/>
      <c r="Q2" s="46" t="s">
        <v>15</v>
      </c>
      <c r="R2" s="48" t="s">
        <v>10</v>
      </c>
      <c r="S2" s="48"/>
      <c r="T2" s="48"/>
      <c r="U2" s="48"/>
      <c r="V2" s="46" t="s">
        <v>11</v>
      </c>
      <c r="W2" s="46" t="s">
        <v>36</v>
      </c>
      <c r="X2" s="46" t="s">
        <v>59</v>
      </c>
      <c r="Y2" s="46" t="s">
        <v>39</v>
      </c>
      <c r="Z2" s="46" t="s">
        <v>58</v>
      </c>
      <c r="AA2" s="46" t="s">
        <v>12</v>
      </c>
      <c r="AB2" s="46" t="s">
        <v>45</v>
      </c>
      <c r="AC2" s="42" t="s">
        <v>29</v>
      </c>
      <c r="AD2" s="44"/>
      <c r="AE2" s="42" t="s">
        <v>47</v>
      </c>
      <c r="AF2" s="43"/>
      <c r="AG2" s="43"/>
      <c r="AH2" s="43"/>
      <c r="AI2" s="43"/>
      <c r="AJ2" s="44"/>
    </row>
    <row r="3" spans="1:36" ht="93" customHeight="1" x14ac:dyDescent="0.25">
      <c r="A3" s="59"/>
      <c r="B3" s="57"/>
      <c r="C3" s="47"/>
      <c r="D3" s="47"/>
      <c r="E3" s="47"/>
      <c r="F3" s="47"/>
      <c r="G3" s="47"/>
      <c r="H3" s="47"/>
      <c r="I3" s="47"/>
      <c r="J3" s="47"/>
      <c r="K3" s="47"/>
      <c r="L3" s="50"/>
      <c r="M3" s="50"/>
      <c r="N3" s="12" t="s">
        <v>40</v>
      </c>
      <c r="O3" s="12" t="s">
        <v>41</v>
      </c>
      <c r="P3" s="12" t="s">
        <v>42</v>
      </c>
      <c r="Q3" s="47"/>
      <c r="R3" s="9" t="s">
        <v>35</v>
      </c>
      <c r="S3" s="9" t="s">
        <v>26</v>
      </c>
      <c r="T3" s="9" t="s">
        <v>23</v>
      </c>
      <c r="U3" s="9" t="s">
        <v>24</v>
      </c>
      <c r="V3" s="47"/>
      <c r="W3" s="47"/>
      <c r="X3" s="47"/>
      <c r="Y3" s="47"/>
      <c r="Z3" s="50"/>
      <c r="AA3" s="47"/>
      <c r="AB3" s="47"/>
      <c r="AC3" s="6" t="s">
        <v>25</v>
      </c>
      <c r="AD3" s="7" t="s">
        <v>28</v>
      </c>
      <c r="AE3" s="13" t="s">
        <v>48</v>
      </c>
      <c r="AF3" s="13" t="s">
        <v>49</v>
      </c>
      <c r="AG3" s="13" t="s">
        <v>50</v>
      </c>
      <c r="AH3" s="13" t="s">
        <v>51</v>
      </c>
      <c r="AI3" s="13" t="s">
        <v>52</v>
      </c>
      <c r="AJ3" s="13" t="s">
        <v>54</v>
      </c>
    </row>
    <row r="4" spans="1:36" s="10" customFormat="1" ht="80.25" customHeight="1" x14ac:dyDescent="0.25">
      <c r="A4" s="2" t="s">
        <v>18</v>
      </c>
      <c r="B4" s="3" t="s">
        <v>17</v>
      </c>
      <c r="C4" s="3">
        <v>1</v>
      </c>
      <c r="D4" s="3">
        <v>0</v>
      </c>
      <c r="E4" s="3">
        <v>0</v>
      </c>
      <c r="F4" s="3">
        <v>0</v>
      </c>
      <c r="G4" s="3"/>
      <c r="H4" s="3">
        <v>0</v>
      </c>
      <c r="I4" s="3">
        <v>0</v>
      </c>
      <c r="J4" s="3">
        <v>2</v>
      </c>
      <c r="K4" s="3">
        <v>0</v>
      </c>
      <c r="L4" s="3">
        <v>0</v>
      </c>
      <c r="M4" s="3">
        <v>1</v>
      </c>
      <c r="N4" s="3">
        <v>0</v>
      </c>
      <c r="O4" s="3">
        <v>0</v>
      </c>
      <c r="P4" s="3">
        <v>0</v>
      </c>
      <c r="Q4" s="3">
        <v>0</v>
      </c>
      <c r="R4" s="3">
        <v>6</v>
      </c>
      <c r="S4" s="3">
        <v>0</v>
      </c>
      <c r="T4" s="3">
        <v>0</v>
      </c>
      <c r="U4" s="3">
        <v>0</v>
      </c>
      <c r="V4" s="3">
        <v>0</v>
      </c>
      <c r="W4" s="19">
        <v>0</v>
      </c>
      <c r="X4" s="3">
        <v>0</v>
      </c>
      <c r="Y4" s="3">
        <v>7</v>
      </c>
      <c r="Z4" s="3">
        <v>0</v>
      </c>
      <c r="AA4" s="3">
        <v>0</v>
      </c>
      <c r="AB4" s="3">
        <v>0</v>
      </c>
      <c r="AC4" s="3">
        <v>3</v>
      </c>
      <c r="AD4" s="3">
        <v>0</v>
      </c>
      <c r="AE4" s="3">
        <v>1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</row>
    <row r="5" spans="1:36" s="10" customFormat="1" ht="80.25" customHeight="1" x14ac:dyDescent="0.25">
      <c r="A5" s="2" t="s">
        <v>19</v>
      </c>
      <c r="B5" s="3" t="s">
        <v>17</v>
      </c>
      <c r="C5" s="3">
        <v>0</v>
      </c>
      <c r="D5" s="3">
        <v>0</v>
      </c>
      <c r="E5" s="3">
        <v>0</v>
      </c>
      <c r="F5" s="3">
        <v>0</v>
      </c>
      <c r="G5" s="3"/>
      <c r="H5" s="3">
        <v>0</v>
      </c>
      <c r="I5" s="3">
        <v>0</v>
      </c>
      <c r="J5" s="3">
        <v>2</v>
      </c>
      <c r="K5" s="3">
        <v>0</v>
      </c>
      <c r="L5" s="3">
        <v>0</v>
      </c>
      <c r="M5" s="3">
        <v>2</v>
      </c>
      <c r="N5" s="3">
        <v>0</v>
      </c>
      <c r="O5" s="3">
        <v>0</v>
      </c>
      <c r="P5" s="3">
        <v>0</v>
      </c>
      <c r="Q5" s="3">
        <v>0</v>
      </c>
      <c r="R5" s="3">
        <v>6</v>
      </c>
      <c r="S5" s="3">
        <v>0</v>
      </c>
      <c r="T5" s="3">
        <v>0</v>
      </c>
      <c r="U5" s="3">
        <v>0</v>
      </c>
      <c r="V5" s="3">
        <v>0</v>
      </c>
      <c r="W5" s="19">
        <v>0</v>
      </c>
      <c r="X5" s="3">
        <v>0</v>
      </c>
      <c r="Y5" s="3">
        <v>6</v>
      </c>
      <c r="Z5" s="3">
        <v>0</v>
      </c>
      <c r="AA5" s="3">
        <v>0</v>
      </c>
      <c r="AB5" s="3">
        <v>0</v>
      </c>
      <c r="AC5" s="3">
        <v>1</v>
      </c>
      <c r="AD5" s="3">
        <v>0</v>
      </c>
      <c r="AE5" s="3">
        <v>1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</row>
    <row r="6" spans="1:36" s="10" customFormat="1" ht="80.25" customHeight="1" x14ac:dyDescent="0.25">
      <c r="A6" s="2" t="s">
        <v>20</v>
      </c>
      <c r="B6" s="3" t="s">
        <v>17</v>
      </c>
      <c r="C6" s="3">
        <v>0</v>
      </c>
      <c r="D6" s="3">
        <v>0</v>
      </c>
      <c r="E6" s="3">
        <v>0</v>
      </c>
      <c r="F6" s="3">
        <v>0</v>
      </c>
      <c r="G6" s="3"/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19">
        <v>0</v>
      </c>
      <c r="X6" s="3">
        <v>0</v>
      </c>
      <c r="Y6" s="3">
        <v>1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</row>
    <row r="7" spans="1:36" ht="52.5" customHeight="1" x14ac:dyDescent="0.25">
      <c r="A7" s="2" t="s">
        <v>21</v>
      </c>
      <c r="B7" s="3" t="s">
        <v>31</v>
      </c>
      <c r="C7" s="3">
        <v>0</v>
      </c>
      <c r="D7" s="3">
        <v>0</v>
      </c>
      <c r="E7" s="3">
        <v>0</v>
      </c>
      <c r="F7" s="3">
        <v>0</v>
      </c>
      <c r="G7" s="3"/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19">
        <v>1.8767472527472526</v>
      </c>
      <c r="O7" s="19">
        <v>0</v>
      </c>
      <c r="P7" s="19">
        <v>0</v>
      </c>
      <c r="Q7" s="25">
        <v>0.39381318681318678</v>
      </c>
      <c r="R7" s="25">
        <v>0.23400000000000001</v>
      </c>
      <c r="S7" s="19">
        <v>0</v>
      </c>
      <c r="T7" s="19">
        <v>0</v>
      </c>
      <c r="U7" s="19">
        <v>0</v>
      </c>
      <c r="V7" s="3">
        <v>0</v>
      </c>
      <c r="W7" s="19">
        <v>2.9089999999999998</v>
      </c>
      <c r="X7" s="3">
        <v>1.5323076923076924</v>
      </c>
      <c r="Y7" s="3">
        <v>0</v>
      </c>
      <c r="Z7" s="3">
        <v>0</v>
      </c>
      <c r="AA7" s="19">
        <v>3.3761350439560442</v>
      </c>
      <c r="AB7" s="19">
        <v>6.0663736263736272</v>
      </c>
      <c r="AC7" s="28">
        <v>0.13</v>
      </c>
      <c r="AD7" s="28">
        <v>5.1999999999999998E-2</v>
      </c>
      <c r="AE7" s="29">
        <v>11.854994788888892</v>
      </c>
      <c r="AF7" s="29">
        <v>0.13399381111111108</v>
      </c>
      <c r="AG7" s="29">
        <v>0.35153635555555557</v>
      </c>
      <c r="AH7" s="29">
        <v>5.6322702111111109</v>
      </c>
      <c r="AI7" s="29">
        <v>0.22482843333333336</v>
      </c>
      <c r="AJ7" s="29">
        <v>0</v>
      </c>
    </row>
    <row r="8" spans="1:36" ht="14.25" customHeight="1" x14ac:dyDescent="0.25">
      <c r="A8" s="1"/>
    </row>
    <row r="9" spans="1:36" ht="18" customHeight="1" x14ac:dyDescent="0.25">
      <c r="A9" s="1" t="s">
        <v>30</v>
      </c>
    </row>
    <row r="10" spans="1:36" ht="17.25" customHeight="1" x14ac:dyDescent="0.25">
      <c r="A10" s="4" t="s">
        <v>34</v>
      </c>
    </row>
    <row r="11" spans="1:36" ht="32.25" customHeight="1" x14ac:dyDescent="0.25">
      <c r="A11" s="60" t="s">
        <v>22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</sheetData>
  <mergeCells count="27">
    <mergeCell ref="AE2:AJ2"/>
    <mergeCell ref="A11:AD11"/>
    <mergeCell ref="Q2:Q3"/>
    <mergeCell ref="R2:U2"/>
    <mergeCell ref="AB2:AB3"/>
    <mergeCell ref="X2:X3"/>
    <mergeCell ref="Y2:Y3"/>
    <mergeCell ref="W2:W3"/>
    <mergeCell ref="M2:M3"/>
    <mergeCell ref="Z2:Z3"/>
    <mergeCell ref="L2:L3"/>
    <mergeCell ref="A1:AD1"/>
    <mergeCell ref="B2:B3"/>
    <mergeCell ref="A2:A3"/>
    <mergeCell ref="I2:I3"/>
    <mergeCell ref="J2:J3"/>
    <mergeCell ref="G2:G3"/>
    <mergeCell ref="AC2:AD2"/>
    <mergeCell ref="H2:H3"/>
    <mergeCell ref="V2:V3"/>
    <mergeCell ref="AA2:AA3"/>
    <mergeCell ref="E2:E3"/>
    <mergeCell ref="F2:F3"/>
    <mergeCell ref="D2:D3"/>
    <mergeCell ref="K2:K3"/>
    <mergeCell ref="N2:P2"/>
    <mergeCell ref="C2:C3"/>
  </mergeCells>
  <printOptions horizontalCentered="1" verticalCentered="1"/>
  <pageMargins left="0.19685039370078741" right="0.17" top="0" bottom="0.91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5"/>
  <sheetViews>
    <sheetView workbookViewId="0">
      <selection activeCell="D20" sqref="D20"/>
    </sheetView>
  </sheetViews>
  <sheetFormatPr defaultRowHeight="15" x14ac:dyDescent="0.25"/>
  <cols>
    <col min="2" max="2" width="26.42578125" customWidth="1"/>
    <col min="3" max="3" width="9.28515625" customWidth="1"/>
    <col min="4" max="4" width="13.140625" customWidth="1"/>
    <col min="6" max="6" width="14" customWidth="1"/>
    <col min="7" max="7" width="21.5703125" customWidth="1"/>
    <col min="258" max="258" width="26.42578125" customWidth="1"/>
    <col min="259" max="259" width="9.28515625" customWidth="1"/>
    <col min="260" max="260" width="13.140625" customWidth="1"/>
    <col min="262" max="262" width="14" customWidth="1"/>
    <col min="263" max="263" width="21.5703125" customWidth="1"/>
    <col min="514" max="514" width="26.42578125" customWidth="1"/>
    <col min="515" max="515" width="9.28515625" customWidth="1"/>
    <col min="516" max="516" width="13.140625" customWidth="1"/>
    <col min="518" max="518" width="14" customWidth="1"/>
    <col min="519" max="519" width="21.5703125" customWidth="1"/>
    <col min="770" max="770" width="26.42578125" customWidth="1"/>
    <col min="771" max="771" width="9.28515625" customWidth="1"/>
    <col min="772" max="772" width="13.140625" customWidth="1"/>
    <col min="774" max="774" width="14" customWidth="1"/>
    <col min="775" max="775" width="21.5703125" customWidth="1"/>
    <col min="1026" max="1026" width="26.42578125" customWidth="1"/>
    <col min="1027" max="1027" width="9.28515625" customWidth="1"/>
    <col min="1028" max="1028" width="13.140625" customWidth="1"/>
    <col min="1030" max="1030" width="14" customWidth="1"/>
    <col min="1031" max="1031" width="21.5703125" customWidth="1"/>
    <col min="1282" max="1282" width="26.42578125" customWidth="1"/>
    <col min="1283" max="1283" width="9.28515625" customWidth="1"/>
    <col min="1284" max="1284" width="13.140625" customWidth="1"/>
    <col min="1286" max="1286" width="14" customWidth="1"/>
    <col min="1287" max="1287" width="21.5703125" customWidth="1"/>
    <col min="1538" max="1538" width="26.42578125" customWidth="1"/>
    <col min="1539" max="1539" width="9.28515625" customWidth="1"/>
    <col min="1540" max="1540" width="13.140625" customWidth="1"/>
    <col min="1542" max="1542" width="14" customWidth="1"/>
    <col min="1543" max="1543" width="21.5703125" customWidth="1"/>
    <col min="1794" max="1794" width="26.42578125" customWidth="1"/>
    <col min="1795" max="1795" width="9.28515625" customWidth="1"/>
    <col min="1796" max="1796" width="13.140625" customWidth="1"/>
    <col min="1798" max="1798" width="14" customWidth="1"/>
    <col min="1799" max="1799" width="21.5703125" customWidth="1"/>
    <col min="2050" max="2050" width="26.42578125" customWidth="1"/>
    <col min="2051" max="2051" width="9.28515625" customWidth="1"/>
    <col min="2052" max="2052" width="13.140625" customWidth="1"/>
    <col min="2054" max="2054" width="14" customWidth="1"/>
    <col min="2055" max="2055" width="21.5703125" customWidth="1"/>
    <col min="2306" max="2306" width="26.42578125" customWidth="1"/>
    <col min="2307" max="2307" width="9.28515625" customWidth="1"/>
    <col min="2308" max="2308" width="13.140625" customWidth="1"/>
    <col min="2310" max="2310" width="14" customWidth="1"/>
    <col min="2311" max="2311" width="21.5703125" customWidth="1"/>
    <col min="2562" max="2562" width="26.42578125" customWidth="1"/>
    <col min="2563" max="2563" width="9.28515625" customWidth="1"/>
    <col min="2564" max="2564" width="13.140625" customWidth="1"/>
    <col min="2566" max="2566" width="14" customWidth="1"/>
    <col min="2567" max="2567" width="21.5703125" customWidth="1"/>
    <col min="2818" max="2818" width="26.42578125" customWidth="1"/>
    <col min="2819" max="2819" width="9.28515625" customWidth="1"/>
    <col min="2820" max="2820" width="13.140625" customWidth="1"/>
    <col min="2822" max="2822" width="14" customWidth="1"/>
    <col min="2823" max="2823" width="21.5703125" customWidth="1"/>
    <col min="3074" max="3074" width="26.42578125" customWidth="1"/>
    <col min="3075" max="3075" width="9.28515625" customWidth="1"/>
    <col min="3076" max="3076" width="13.140625" customWidth="1"/>
    <col min="3078" max="3078" width="14" customWidth="1"/>
    <col min="3079" max="3079" width="21.5703125" customWidth="1"/>
    <col min="3330" max="3330" width="26.42578125" customWidth="1"/>
    <col min="3331" max="3331" width="9.28515625" customWidth="1"/>
    <col min="3332" max="3332" width="13.140625" customWidth="1"/>
    <col min="3334" max="3334" width="14" customWidth="1"/>
    <col min="3335" max="3335" width="21.5703125" customWidth="1"/>
    <col min="3586" max="3586" width="26.42578125" customWidth="1"/>
    <col min="3587" max="3587" width="9.28515625" customWidth="1"/>
    <col min="3588" max="3588" width="13.140625" customWidth="1"/>
    <col min="3590" max="3590" width="14" customWidth="1"/>
    <col min="3591" max="3591" width="21.5703125" customWidth="1"/>
    <col min="3842" max="3842" width="26.42578125" customWidth="1"/>
    <col min="3843" max="3843" width="9.28515625" customWidth="1"/>
    <col min="3844" max="3844" width="13.140625" customWidth="1"/>
    <col min="3846" max="3846" width="14" customWidth="1"/>
    <col min="3847" max="3847" width="21.5703125" customWidth="1"/>
    <col min="4098" max="4098" width="26.42578125" customWidth="1"/>
    <col min="4099" max="4099" width="9.28515625" customWidth="1"/>
    <col min="4100" max="4100" width="13.140625" customWidth="1"/>
    <col min="4102" max="4102" width="14" customWidth="1"/>
    <col min="4103" max="4103" width="21.5703125" customWidth="1"/>
    <col min="4354" max="4354" width="26.42578125" customWidth="1"/>
    <col min="4355" max="4355" width="9.28515625" customWidth="1"/>
    <col min="4356" max="4356" width="13.140625" customWidth="1"/>
    <col min="4358" max="4358" width="14" customWidth="1"/>
    <col min="4359" max="4359" width="21.5703125" customWidth="1"/>
    <col min="4610" max="4610" width="26.42578125" customWidth="1"/>
    <col min="4611" max="4611" width="9.28515625" customWidth="1"/>
    <col min="4612" max="4612" width="13.140625" customWidth="1"/>
    <col min="4614" max="4614" width="14" customWidth="1"/>
    <col min="4615" max="4615" width="21.5703125" customWidth="1"/>
    <col min="4866" max="4866" width="26.42578125" customWidth="1"/>
    <col min="4867" max="4867" width="9.28515625" customWidth="1"/>
    <col min="4868" max="4868" width="13.140625" customWidth="1"/>
    <col min="4870" max="4870" width="14" customWidth="1"/>
    <col min="4871" max="4871" width="21.5703125" customWidth="1"/>
    <col min="5122" max="5122" width="26.42578125" customWidth="1"/>
    <col min="5123" max="5123" width="9.28515625" customWidth="1"/>
    <col min="5124" max="5124" width="13.140625" customWidth="1"/>
    <col min="5126" max="5126" width="14" customWidth="1"/>
    <col min="5127" max="5127" width="21.5703125" customWidth="1"/>
    <col min="5378" max="5378" width="26.42578125" customWidth="1"/>
    <col min="5379" max="5379" width="9.28515625" customWidth="1"/>
    <col min="5380" max="5380" width="13.140625" customWidth="1"/>
    <col min="5382" max="5382" width="14" customWidth="1"/>
    <col min="5383" max="5383" width="21.5703125" customWidth="1"/>
    <col min="5634" max="5634" width="26.42578125" customWidth="1"/>
    <col min="5635" max="5635" width="9.28515625" customWidth="1"/>
    <col min="5636" max="5636" width="13.140625" customWidth="1"/>
    <col min="5638" max="5638" width="14" customWidth="1"/>
    <col min="5639" max="5639" width="21.5703125" customWidth="1"/>
    <col min="5890" max="5890" width="26.42578125" customWidth="1"/>
    <col min="5891" max="5891" width="9.28515625" customWidth="1"/>
    <col min="5892" max="5892" width="13.140625" customWidth="1"/>
    <col min="5894" max="5894" width="14" customWidth="1"/>
    <col min="5895" max="5895" width="21.5703125" customWidth="1"/>
    <col min="6146" max="6146" width="26.42578125" customWidth="1"/>
    <col min="6147" max="6147" width="9.28515625" customWidth="1"/>
    <col min="6148" max="6148" width="13.140625" customWidth="1"/>
    <col min="6150" max="6150" width="14" customWidth="1"/>
    <col min="6151" max="6151" width="21.5703125" customWidth="1"/>
    <col min="6402" max="6402" width="26.42578125" customWidth="1"/>
    <col min="6403" max="6403" width="9.28515625" customWidth="1"/>
    <col min="6404" max="6404" width="13.140625" customWidth="1"/>
    <col min="6406" max="6406" width="14" customWidth="1"/>
    <col min="6407" max="6407" width="21.5703125" customWidth="1"/>
    <col min="6658" max="6658" width="26.42578125" customWidth="1"/>
    <col min="6659" max="6659" width="9.28515625" customWidth="1"/>
    <col min="6660" max="6660" width="13.140625" customWidth="1"/>
    <col min="6662" max="6662" width="14" customWidth="1"/>
    <col min="6663" max="6663" width="21.5703125" customWidth="1"/>
    <col min="6914" max="6914" width="26.42578125" customWidth="1"/>
    <col min="6915" max="6915" width="9.28515625" customWidth="1"/>
    <col min="6916" max="6916" width="13.140625" customWidth="1"/>
    <col min="6918" max="6918" width="14" customWidth="1"/>
    <col min="6919" max="6919" width="21.5703125" customWidth="1"/>
    <col min="7170" max="7170" width="26.42578125" customWidth="1"/>
    <col min="7171" max="7171" width="9.28515625" customWidth="1"/>
    <col min="7172" max="7172" width="13.140625" customWidth="1"/>
    <col min="7174" max="7174" width="14" customWidth="1"/>
    <col min="7175" max="7175" width="21.5703125" customWidth="1"/>
    <col min="7426" max="7426" width="26.42578125" customWidth="1"/>
    <col min="7427" max="7427" width="9.28515625" customWidth="1"/>
    <col min="7428" max="7428" width="13.140625" customWidth="1"/>
    <col min="7430" max="7430" width="14" customWidth="1"/>
    <col min="7431" max="7431" width="21.5703125" customWidth="1"/>
    <col min="7682" max="7682" width="26.42578125" customWidth="1"/>
    <col min="7683" max="7683" width="9.28515625" customWidth="1"/>
    <col min="7684" max="7684" width="13.140625" customWidth="1"/>
    <col min="7686" max="7686" width="14" customWidth="1"/>
    <col min="7687" max="7687" width="21.5703125" customWidth="1"/>
    <col min="7938" max="7938" width="26.42578125" customWidth="1"/>
    <col min="7939" max="7939" width="9.28515625" customWidth="1"/>
    <col min="7940" max="7940" width="13.140625" customWidth="1"/>
    <col min="7942" max="7942" width="14" customWidth="1"/>
    <col min="7943" max="7943" width="21.5703125" customWidth="1"/>
    <col min="8194" max="8194" width="26.42578125" customWidth="1"/>
    <col min="8195" max="8195" width="9.28515625" customWidth="1"/>
    <col min="8196" max="8196" width="13.140625" customWidth="1"/>
    <col min="8198" max="8198" width="14" customWidth="1"/>
    <col min="8199" max="8199" width="21.5703125" customWidth="1"/>
    <col min="8450" max="8450" width="26.42578125" customWidth="1"/>
    <col min="8451" max="8451" width="9.28515625" customWidth="1"/>
    <col min="8452" max="8452" width="13.140625" customWidth="1"/>
    <col min="8454" max="8454" width="14" customWidth="1"/>
    <col min="8455" max="8455" width="21.5703125" customWidth="1"/>
    <col min="8706" max="8706" width="26.42578125" customWidth="1"/>
    <col min="8707" max="8707" width="9.28515625" customWidth="1"/>
    <col min="8708" max="8708" width="13.140625" customWidth="1"/>
    <col min="8710" max="8710" width="14" customWidth="1"/>
    <col min="8711" max="8711" width="21.5703125" customWidth="1"/>
    <col min="8962" max="8962" width="26.42578125" customWidth="1"/>
    <col min="8963" max="8963" width="9.28515625" customWidth="1"/>
    <col min="8964" max="8964" width="13.140625" customWidth="1"/>
    <col min="8966" max="8966" width="14" customWidth="1"/>
    <col min="8967" max="8967" width="21.5703125" customWidth="1"/>
    <col min="9218" max="9218" width="26.42578125" customWidth="1"/>
    <col min="9219" max="9219" width="9.28515625" customWidth="1"/>
    <col min="9220" max="9220" width="13.140625" customWidth="1"/>
    <col min="9222" max="9222" width="14" customWidth="1"/>
    <col min="9223" max="9223" width="21.5703125" customWidth="1"/>
    <col min="9474" max="9474" width="26.42578125" customWidth="1"/>
    <col min="9475" max="9475" width="9.28515625" customWidth="1"/>
    <col min="9476" max="9476" width="13.140625" customWidth="1"/>
    <col min="9478" max="9478" width="14" customWidth="1"/>
    <col min="9479" max="9479" width="21.5703125" customWidth="1"/>
    <col min="9730" max="9730" width="26.42578125" customWidth="1"/>
    <col min="9731" max="9731" width="9.28515625" customWidth="1"/>
    <col min="9732" max="9732" width="13.140625" customWidth="1"/>
    <col min="9734" max="9734" width="14" customWidth="1"/>
    <col min="9735" max="9735" width="21.5703125" customWidth="1"/>
    <col min="9986" max="9986" width="26.42578125" customWidth="1"/>
    <col min="9987" max="9987" width="9.28515625" customWidth="1"/>
    <col min="9988" max="9988" width="13.140625" customWidth="1"/>
    <col min="9990" max="9990" width="14" customWidth="1"/>
    <col min="9991" max="9991" width="21.5703125" customWidth="1"/>
    <col min="10242" max="10242" width="26.42578125" customWidth="1"/>
    <col min="10243" max="10243" width="9.28515625" customWidth="1"/>
    <col min="10244" max="10244" width="13.140625" customWidth="1"/>
    <col min="10246" max="10246" width="14" customWidth="1"/>
    <col min="10247" max="10247" width="21.5703125" customWidth="1"/>
    <col min="10498" max="10498" width="26.42578125" customWidth="1"/>
    <col min="10499" max="10499" width="9.28515625" customWidth="1"/>
    <col min="10500" max="10500" width="13.140625" customWidth="1"/>
    <col min="10502" max="10502" width="14" customWidth="1"/>
    <col min="10503" max="10503" width="21.5703125" customWidth="1"/>
    <col min="10754" max="10754" width="26.42578125" customWidth="1"/>
    <col min="10755" max="10755" width="9.28515625" customWidth="1"/>
    <col min="10756" max="10756" width="13.140625" customWidth="1"/>
    <col min="10758" max="10758" width="14" customWidth="1"/>
    <col min="10759" max="10759" width="21.5703125" customWidth="1"/>
    <col min="11010" max="11010" width="26.42578125" customWidth="1"/>
    <col min="11011" max="11011" width="9.28515625" customWidth="1"/>
    <col min="11012" max="11012" width="13.140625" customWidth="1"/>
    <col min="11014" max="11014" width="14" customWidth="1"/>
    <col min="11015" max="11015" width="21.5703125" customWidth="1"/>
    <col min="11266" max="11266" width="26.42578125" customWidth="1"/>
    <col min="11267" max="11267" width="9.28515625" customWidth="1"/>
    <col min="11268" max="11268" width="13.140625" customWidth="1"/>
    <col min="11270" max="11270" width="14" customWidth="1"/>
    <col min="11271" max="11271" width="21.5703125" customWidth="1"/>
    <col min="11522" max="11522" width="26.42578125" customWidth="1"/>
    <col min="11523" max="11523" width="9.28515625" customWidth="1"/>
    <col min="11524" max="11524" width="13.140625" customWidth="1"/>
    <col min="11526" max="11526" width="14" customWidth="1"/>
    <col min="11527" max="11527" width="21.5703125" customWidth="1"/>
    <col min="11778" max="11778" width="26.42578125" customWidth="1"/>
    <col min="11779" max="11779" width="9.28515625" customWidth="1"/>
    <col min="11780" max="11780" width="13.140625" customWidth="1"/>
    <col min="11782" max="11782" width="14" customWidth="1"/>
    <col min="11783" max="11783" width="21.5703125" customWidth="1"/>
    <col min="12034" max="12034" width="26.42578125" customWidth="1"/>
    <col min="12035" max="12035" width="9.28515625" customWidth="1"/>
    <col min="12036" max="12036" width="13.140625" customWidth="1"/>
    <col min="12038" max="12038" width="14" customWidth="1"/>
    <col min="12039" max="12039" width="21.5703125" customWidth="1"/>
    <col min="12290" max="12290" width="26.42578125" customWidth="1"/>
    <col min="12291" max="12291" width="9.28515625" customWidth="1"/>
    <col min="12292" max="12292" width="13.140625" customWidth="1"/>
    <col min="12294" max="12294" width="14" customWidth="1"/>
    <col min="12295" max="12295" width="21.5703125" customWidth="1"/>
    <col min="12546" max="12546" width="26.42578125" customWidth="1"/>
    <col min="12547" max="12547" width="9.28515625" customWidth="1"/>
    <col min="12548" max="12548" width="13.140625" customWidth="1"/>
    <col min="12550" max="12550" width="14" customWidth="1"/>
    <col min="12551" max="12551" width="21.5703125" customWidth="1"/>
    <col min="12802" max="12802" width="26.42578125" customWidth="1"/>
    <col min="12803" max="12803" width="9.28515625" customWidth="1"/>
    <col min="12804" max="12804" width="13.140625" customWidth="1"/>
    <col min="12806" max="12806" width="14" customWidth="1"/>
    <col min="12807" max="12807" width="21.5703125" customWidth="1"/>
    <col min="13058" max="13058" width="26.42578125" customWidth="1"/>
    <col min="13059" max="13059" width="9.28515625" customWidth="1"/>
    <col min="13060" max="13060" width="13.140625" customWidth="1"/>
    <col min="13062" max="13062" width="14" customWidth="1"/>
    <col min="13063" max="13063" width="21.5703125" customWidth="1"/>
    <col min="13314" max="13314" width="26.42578125" customWidth="1"/>
    <col min="13315" max="13315" width="9.28515625" customWidth="1"/>
    <col min="13316" max="13316" width="13.140625" customWidth="1"/>
    <col min="13318" max="13318" width="14" customWidth="1"/>
    <col min="13319" max="13319" width="21.5703125" customWidth="1"/>
    <col min="13570" max="13570" width="26.42578125" customWidth="1"/>
    <col min="13571" max="13571" width="9.28515625" customWidth="1"/>
    <col min="13572" max="13572" width="13.140625" customWidth="1"/>
    <col min="13574" max="13574" width="14" customWidth="1"/>
    <col min="13575" max="13575" width="21.5703125" customWidth="1"/>
    <col min="13826" max="13826" width="26.42578125" customWidth="1"/>
    <col min="13827" max="13827" width="9.28515625" customWidth="1"/>
    <col min="13828" max="13828" width="13.140625" customWidth="1"/>
    <col min="13830" max="13830" width="14" customWidth="1"/>
    <col min="13831" max="13831" width="21.5703125" customWidth="1"/>
    <col min="14082" max="14082" width="26.42578125" customWidth="1"/>
    <col min="14083" max="14083" width="9.28515625" customWidth="1"/>
    <col min="14084" max="14084" width="13.140625" customWidth="1"/>
    <col min="14086" max="14086" width="14" customWidth="1"/>
    <col min="14087" max="14087" width="21.5703125" customWidth="1"/>
    <col min="14338" max="14338" width="26.42578125" customWidth="1"/>
    <col min="14339" max="14339" width="9.28515625" customWidth="1"/>
    <col min="14340" max="14340" width="13.140625" customWidth="1"/>
    <col min="14342" max="14342" width="14" customWidth="1"/>
    <col min="14343" max="14343" width="21.5703125" customWidth="1"/>
    <col min="14594" max="14594" width="26.42578125" customWidth="1"/>
    <col min="14595" max="14595" width="9.28515625" customWidth="1"/>
    <col min="14596" max="14596" width="13.140625" customWidth="1"/>
    <col min="14598" max="14598" width="14" customWidth="1"/>
    <col min="14599" max="14599" width="21.5703125" customWidth="1"/>
    <col min="14850" max="14850" width="26.42578125" customWidth="1"/>
    <col min="14851" max="14851" width="9.28515625" customWidth="1"/>
    <col min="14852" max="14852" width="13.140625" customWidth="1"/>
    <col min="14854" max="14854" width="14" customWidth="1"/>
    <col min="14855" max="14855" width="21.5703125" customWidth="1"/>
    <col min="15106" max="15106" width="26.42578125" customWidth="1"/>
    <col min="15107" max="15107" width="9.28515625" customWidth="1"/>
    <col min="15108" max="15108" width="13.140625" customWidth="1"/>
    <col min="15110" max="15110" width="14" customWidth="1"/>
    <col min="15111" max="15111" width="21.5703125" customWidth="1"/>
    <col min="15362" max="15362" width="26.42578125" customWidth="1"/>
    <col min="15363" max="15363" width="9.28515625" customWidth="1"/>
    <col min="15364" max="15364" width="13.140625" customWidth="1"/>
    <col min="15366" max="15366" width="14" customWidth="1"/>
    <col min="15367" max="15367" width="21.5703125" customWidth="1"/>
    <col min="15618" max="15618" width="26.42578125" customWidth="1"/>
    <col min="15619" max="15619" width="9.28515625" customWidth="1"/>
    <col min="15620" max="15620" width="13.140625" customWidth="1"/>
    <col min="15622" max="15622" width="14" customWidth="1"/>
    <col min="15623" max="15623" width="21.5703125" customWidth="1"/>
    <col min="15874" max="15874" width="26.42578125" customWidth="1"/>
    <col min="15875" max="15875" width="9.28515625" customWidth="1"/>
    <col min="15876" max="15876" width="13.140625" customWidth="1"/>
    <col min="15878" max="15878" width="14" customWidth="1"/>
    <col min="15879" max="15879" width="21.5703125" customWidth="1"/>
    <col min="16130" max="16130" width="26.42578125" customWidth="1"/>
    <col min="16131" max="16131" width="9.28515625" customWidth="1"/>
    <col min="16132" max="16132" width="13.140625" customWidth="1"/>
    <col min="16134" max="16134" width="14" customWidth="1"/>
    <col min="16135" max="16135" width="21.5703125" customWidth="1"/>
  </cols>
  <sheetData>
    <row r="3" spans="2:10" x14ac:dyDescent="0.25">
      <c r="B3" s="61" t="s">
        <v>75</v>
      </c>
      <c r="C3" s="61"/>
      <c r="D3" s="61"/>
      <c r="E3" s="61"/>
      <c r="F3" s="61"/>
      <c r="G3" s="61"/>
    </row>
    <row r="4" spans="2:10" x14ac:dyDescent="0.25">
      <c r="B4" s="30"/>
      <c r="C4" s="30"/>
      <c r="D4" s="30"/>
      <c r="E4" s="30"/>
      <c r="F4" s="30"/>
      <c r="G4" s="30"/>
    </row>
    <row r="5" spans="2:10" x14ac:dyDescent="0.25">
      <c r="B5" s="30" t="s">
        <v>60</v>
      </c>
      <c r="C5" s="30"/>
      <c r="D5" s="30"/>
      <c r="E5" s="30"/>
      <c r="F5" s="30"/>
      <c r="G5" s="30"/>
    </row>
    <row r="6" spans="2:10" x14ac:dyDescent="0.25">
      <c r="B6" s="62" t="s">
        <v>61</v>
      </c>
      <c r="C6" s="31" t="s">
        <v>62</v>
      </c>
      <c r="D6" s="31" t="s">
        <v>63</v>
      </c>
      <c r="E6" s="31" t="s">
        <v>64</v>
      </c>
      <c r="F6" s="31" t="s">
        <v>65</v>
      </c>
      <c r="G6" s="31" t="s">
        <v>66</v>
      </c>
    </row>
    <row r="7" spans="2:10" x14ac:dyDescent="0.25">
      <c r="B7" s="63"/>
      <c r="C7" s="32" t="s">
        <v>67</v>
      </c>
      <c r="D7" s="32" t="s">
        <v>76</v>
      </c>
      <c r="E7" s="32" t="s">
        <v>68</v>
      </c>
      <c r="F7" s="32" t="s">
        <v>69</v>
      </c>
      <c r="G7" s="32" t="s">
        <v>67</v>
      </c>
    </row>
    <row r="8" spans="2:10" ht="60" x14ac:dyDescent="0.25">
      <c r="B8" s="33" t="s">
        <v>70</v>
      </c>
      <c r="C8" s="34">
        <v>8.4</v>
      </c>
      <c r="D8" s="34">
        <v>412.23</v>
      </c>
      <c r="E8" s="34">
        <v>90</v>
      </c>
      <c r="F8" s="35">
        <f>D8/E8</f>
        <v>4.5803333333333338</v>
      </c>
      <c r="G8" s="35">
        <f>C8-F8</f>
        <v>3.8196666666666665</v>
      </c>
    </row>
    <row r="9" spans="2:10" x14ac:dyDescent="0.25">
      <c r="B9" s="36" t="s">
        <v>26</v>
      </c>
      <c r="C9" s="37">
        <v>0.82</v>
      </c>
      <c r="D9" s="41">
        <v>24.811219999999999</v>
      </c>
      <c r="E9" s="37">
        <v>90</v>
      </c>
      <c r="F9" s="38">
        <f>D9/E9</f>
        <v>0.27568022222222222</v>
      </c>
      <c r="G9" s="38">
        <f>C9-F9</f>
        <v>0.54431977777777774</v>
      </c>
    </row>
    <row r="10" spans="2:10" x14ac:dyDescent="0.25">
      <c r="B10" s="36" t="s">
        <v>23</v>
      </c>
      <c r="C10" s="36">
        <v>0.2</v>
      </c>
      <c r="D10" s="36">
        <v>0.77500000000000002</v>
      </c>
      <c r="E10" s="36">
        <v>90</v>
      </c>
      <c r="F10" s="38">
        <f>D10/E10</f>
        <v>8.611111111111111E-3</v>
      </c>
      <c r="G10" s="38">
        <f>C10-F10</f>
        <v>0.19138888888888889</v>
      </c>
      <c r="J10" t="s">
        <v>74</v>
      </c>
    </row>
    <row r="11" spans="2:10" x14ac:dyDescent="0.25">
      <c r="B11" s="36" t="s">
        <v>24</v>
      </c>
      <c r="C11" s="36">
        <v>0.2</v>
      </c>
      <c r="D11" s="36">
        <v>9.4719999999999995</v>
      </c>
      <c r="E11" s="36">
        <v>90</v>
      </c>
      <c r="F11" s="38">
        <f>D11/E11</f>
        <v>0.10524444444444445</v>
      </c>
      <c r="G11" s="38">
        <f>C11-F11</f>
        <v>9.4755555555555565E-2</v>
      </c>
    </row>
    <row r="12" spans="2:10" x14ac:dyDescent="0.25">
      <c r="B12" s="39" t="s">
        <v>71</v>
      </c>
      <c r="C12" s="40">
        <f>SUM(C8:C11)</f>
        <v>9.6199999999999992</v>
      </c>
      <c r="D12" s="36"/>
      <c r="E12" s="36"/>
      <c r="F12" s="36"/>
      <c r="G12" s="36"/>
    </row>
    <row r="16" spans="2:10" x14ac:dyDescent="0.25">
      <c r="B16" s="30" t="s">
        <v>72</v>
      </c>
      <c r="C16" s="30"/>
      <c r="D16" s="30"/>
      <c r="E16" s="30"/>
      <c r="F16" s="30"/>
      <c r="G16" s="30"/>
    </row>
    <row r="17" spans="2:7" x14ac:dyDescent="0.25">
      <c r="B17" s="62" t="s">
        <v>61</v>
      </c>
      <c r="C17" s="31" t="s">
        <v>62</v>
      </c>
      <c r="D17" s="31" t="s">
        <v>63</v>
      </c>
      <c r="E17" s="31" t="s">
        <v>64</v>
      </c>
      <c r="F17" s="31" t="s">
        <v>65</v>
      </c>
      <c r="G17" s="31" t="s">
        <v>66</v>
      </c>
    </row>
    <row r="18" spans="2:7" x14ac:dyDescent="0.25">
      <c r="B18" s="63"/>
      <c r="C18" s="32" t="s">
        <v>67</v>
      </c>
      <c r="D18" s="32" t="s">
        <v>77</v>
      </c>
      <c r="E18" s="32" t="s">
        <v>68</v>
      </c>
      <c r="F18" s="32" t="s">
        <v>69</v>
      </c>
      <c r="G18" s="32" t="s">
        <v>67</v>
      </c>
    </row>
    <row r="19" spans="2:7" x14ac:dyDescent="0.25">
      <c r="B19" s="36" t="s">
        <v>73</v>
      </c>
      <c r="C19" s="36">
        <v>1.9</v>
      </c>
      <c r="D19" s="38">
        <v>154.24357000000001</v>
      </c>
      <c r="E19" s="36">
        <v>90</v>
      </c>
      <c r="F19" s="38">
        <f>D19/E19</f>
        <v>1.7138174444444445</v>
      </c>
      <c r="G19" s="38">
        <f>C19-F19</f>
        <v>0.18618255555555541</v>
      </c>
    </row>
    <row r="20" spans="2:7" x14ac:dyDescent="0.25">
      <c r="B20" s="39" t="s">
        <v>71</v>
      </c>
      <c r="C20" s="40">
        <f>SUM(C19)</f>
        <v>1.9</v>
      </c>
      <c r="D20" s="36"/>
      <c r="E20" s="36"/>
      <c r="F20" s="36"/>
      <c r="G20" s="36"/>
    </row>
    <row r="23" spans="2:7" x14ac:dyDescent="0.25">
      <c r="D23" t="s">
        <v>74</v>
      </c>
    </row>
    <row r="25" spans="2:7" x14ac:dyDescent="0.25">
      <c r="D25" t="s">
        <v>74</v>
      </c>
    </row>
  </sheetData>
  <mergeCells count="3">
    <mergeCell ref="B3:G3"/>
    <mergeCell ref="B6:B7"/>
    <mergeCell ref="B17:B1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вода</vt:lpstr>
      <vt:lpstr>стоки</vt:lpstr>
      <vt:lpstr>Лист1</vt:lpstr>
      <vt:lpstr>вода!Область_печати</vt:lpstr>
      <vt:lpstr>стоки!Область_печати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Маляренко Варвара Викторовна</cp:lastModifiedBy>
  <cp:lastPrinted>2015-04-23T00:13:08Z</cp:lastPrinted>
  <dcterms:created xsi:type="dcterms:W3CDTF">2012-05-14T00:47:34Z</dcterms:created>
  <dcterms:modified xsi:type="dcterms:W3CDTF">2016-01-27T23:06:41Z</dcterms:modified>
</cp:coreProperties>
</file>